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5A830EEC-1A1E-4AD0-9B4B-317C61BE1192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6" i="7" l="1"/>
  <c r="B7" i="7" s="1"/>
</calcChain>
</file>

<file path=xl/sharedStrings.xml><?xml version="1.0" encoding="utf-8"?>
<sst xmlns="http://schemas.openxmlformats.org/spreadsheetml/2006/main" count="58" uniqueCount="48">
  <si>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</si>
  <si>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</si>
  <si>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</si>
  <si>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</si>
  <si>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</si>
  <si>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</si>
  <si>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</si>
  <si>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</si>
  <si>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</si>
  <si>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</si>
  <si>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</si>
  <si>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</si>
  <si>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7439-92-1</t>
  </si>
  <si>
    <t>Lead Frame</t>
  </si>
  <si>
    <t>Plating</t>
  </si>
  <si>
    <t>7439-89-6</t>
  </si>
  <si>
    <t>7723-14-0</t>
  </si>
  <si>
    <t>7440-22-4</t>
  </si>
  <si>
    <t>60676-86-0</t>
  </si>
  <si>
    <t>29690-82-2</t>
  </si>
  <si>
    <t>1333-86-4</t>
  </si>
  <si>
    <t>7440-31-5</t>
  </si>
  <si>
    <t>SOD-123HE1</t>
    <phoneticPr fontId="5" type="noConversion"/>
  </si>
  <si>
    <t>Molding Compound</t>
  </si>
  <si>
    <t>Solder Paste</t>
  </si>
  <si>
    <t>Copper(Cu)</t>
  </si>
  <si>
    <t>Iron(Fe)</t>
  </si>
  <si>
    <t>phosphor(P)</t>
  </si>
  <si>
    <t>Carbon Black</t>
  </si>
  <si>
    <t>Epoxy Resin</t>
  </si>
  <si>
    <t>Fused Silica</t>
  </si>
  <si>
    <t>Me(OH)x/ P compounds</t>
  </si>
  <si>
    <t>Phenolic resin</t>
  </si>
  <si>
    <t>Tin(Sn)</t>
  </si>
  <si>
    <t>Lead(Pb)</t>
  </si>
  <si>
    <t>Silver(Ag)</t>
  </si>
  <si>
    <t>9003-35-4</t>
  </si>
  <si>
    <t>21645-51-2,99208-50-1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</si>
  <si>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</si>
  <si>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</si>
  <si>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Dice</t>
  </si>
  <si>
    <t>Nickel(Ni)</t>
  </si>
  <si>
    <t>7440-02-0</t>
  </si>
  <si>
    <t>Silicon(Si)</t>
  </si>
  <si>
    <t>7440-21-3</t>
  </si>
  <si>
    <t>Titanium(Ti)</t>
  </si>
  <si>
    <t>7440-32-6</t>
  </si>
  <si>
    <t>Clip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</si>
</sst>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000_);\(0.000000\)"/>
    <numFmt numFmtId="177" formatCode="0.0%"/>
    <numFmt numFmtId="178" formatCode="&quot;$&quot;#,##0.00"/>
    <numFmt numFmtId="179" formatCode="0.00_)"/>
    <numFmt numFmtId="180" formatCode="yyyy\-m\-d\ h:mm"/>
    <numFmt numFmtId="181" formatCode="0.00_);[Red]\(0.00\)"/>
    <numFmt numFmtId="182" formatCode="0.000_);[Red]\(0.000\)"/>
    <numFmt numFmtId="183" formatCode="0.0000_);[Red]\(0.0000\)"/>
  </numFmts>
  <fonts count="2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181" fontId="22" fillId="0" borderId="1" xfId="0" applyNumberFormat="1" applyFont="1" applyBorder="1" applyAlignment="1">
      <alignment horizontal="center" vertical="center"/>
    </xf>
    <xf numFmtId="183" fontId="22" fillId="0" borderId="1" xfId="0" applyNumberFormat="1" applyFont="1" applyBorder="1" applyAlignment="1">
      <alignment horizontal="center" vertical="center"/>
    </xf>
    <xf numFmtId="182" fontId="22" fillId="0" borderId="1" xfId="0" applyNumberFormat="1" applyFont="1" applyBorder="1" applyAlignment="1">
      <alignment horizontal="center" vertical="center"/>
    </xf>
    <xf numFmtId="180" fontId="22" fillId="0" borderId="1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80" fontId="22" fillId="0" borderId="13" xfId="0" applyNumberFormat="1" applyFont="1" applyBorder="1" applyAlignment="1">
      <alignment horizontal="center" vertical="center"/>
    </xf>
    <xf numFmtId="180" fontId="22" fillId="0" borderId="14" xfId="0" applyNumberFormat="1" applyFont="1" applyBorder="1" applyAlignment="1">
      <alignment horizontal="center" vertical="center"/>
    </xf>
    <xf numFmtId="180" fontId="22" fillId="0" borderId="15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75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C16" zoomScaleNormal="100" workbookViewId="0">
      <selection activeCell="G21" sqref="G21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6.36328125" customWidth="1"/>
    <col min="5" max="5" width="14.26953125" customWidth="1"/>
    <col min="6" max="6" width="11.453125" customWidth="1"/>
    <col min="7" max="7" width="11.6328125" customWidth="1"/>
    <col min="8" max="8" width="11.2695312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18" t="s">
        <v>38</v>
      </c>
      <c r="B3" s="19"/>
      <c r="C3" s="20"/>
    </row>
    <row r="4" spans="1:8">
      <c r="A4" s="21" t="s">
        <v>39</v>
      </c>
      <c r="B4" s="22"/>
      <c r="C4" s="23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>
      <c r="A7" s="7" t="s">
        <v>9</v>
      </c>
      <c r="B7" s="7">
        <f>H26/1000</f>
        <v>1.6397099999999998E-2</v>
      </c>
      <c r="C7" s="7" t="s">
        <v>22</v>
      </c>
      <c r="D7" s="28" t="s">
        <v>47</v>
      </c>
      <c r="E7" s="11" t="s">
        <v>25</v>
      </c>
      <c r="F7" s="12" t="s">
        <v>11</v>
      </c>
      <c r="G7" s="13">
        <v>99.81</v>
      </c>
      <c r="H7" s="13">
        <v>1.8664000000000001</v>
      </c>
    </row>
    <row r="8" spans="1:8">
      <c r="A8" s="24"/>
      <c r="B8" s="24"/>
      <c r="C8" s="25"/>
      <c r="D8" s="29"/>
      <c r="E8" s="11" t="s">
        <v>26</v>
      </c>
      <c r="F8" s="12" t="s">
        <v>15</v>
      </c>
      <c r="G8" s="13">
        <v>0.15</v>
      </c>
      <c r="H8" s="14">
        <v>2.8E-3</v>
      </c>
    </row>
    <row r="9" spans="1:8">
      <c r="A9" s="26"/>
      <c r="B9" s="26"/>
      <c r="C9" s="27"/>
      <c r="D9" s="30"/>
      <c r="E9" s="11" t="s">
        <v>27</v>
      </c>
      <c r="F9" s="12" t="s">
        <v>16</v>
      </c>
      <c r="G9" s="13">
        <v>0.04</v>
      </c>
      <c r="H9" s="14">
        <v>6.9999999999999999E-4</v>
      </c>
    </row>
    <row r="10" spans="1:8">
      <c r="A10" s="26"/>
      <c r="B10" s="26"/>
      <c r="C10" s="27"/>
      <c r="D10" s="31" t="s">
        <v>40</v>
      </c>
      <c r="E10" s="11" t="s">
        <v>41</v>
      </c>
      <c r="F10" s="11" t="s">
        <v>42</v>
      </c>
      <c r="G10" s="13">
        <v>0.05</v>
      </c>
      <c r="H10" s="17">
        <v>2.0000000000000001E-4</v>
      </c>
    </row>
    <row r="11" spans="1:8">
      <c r="A11" s="26"/>
      <c r="B11" s="26"/>
      <c r="C11" s="27"/>
      <c r="D11" s="32"/>
      <c r="E11" s="11" t="s">
        <v>43</v>
      </c>
      <c r="F11" s="11" t="s">
        <v>44</v>
      </c>
      <c r="G11" s="13">
        <v>99.8</v>
      </c>
      <c r="H11" s="17">
        <v>0.40620000000000001</v>
      </c>
    </row>
    <row r="12" spans="1:8">
      <c r="A12" s="26"/>
      <c r="B12" s="26"/>
      <c r="C12" s="27"/>
      <c r="D12" s="32"/>
      <c r="E12" s="11" t="s">
        <v>35</v>
      </c>
      <c r="F12" s="11" t="s">
        <v>17</v>
      </c>
      <c r="G12" s="13">
        <v>0.1</v>
      </c>
      <c r="H12" s="17">
        <v>4.0000000000000002E-4</v>
      </c>
    </row>
    <row r="13" spans="1:8">
      <c r="A13" s="26"/>
      <c r="B13" s="26"/>
      <c r="C13" s="27"/>
      <c r="D13" s="33"/>
      <c r="E13" s="11" t="s">
        <v>45</v>
      </c>
      <c r="F13" s="11" t="s">
        <v>46</v>
      </c>
      <c r="G13" s="13">
        <v>0.05</v>
      </c>
      <c r="H13" s="17">
        <v>2.0000000000000001E-4</v>
      </c>
    </row>
    <row r="14" spans="1:8">
      <c r="A14" s="26"/>
      <c r="B14" s="26"/>
      <c r="C14" s="27"/>
      <c r="D14" s="28" t="s">
        <v>13</v>
      </c>
      <c r="E14" s="11" t="s">
        <v>25</v>
      </c>
      <c r="F14" s="12" t="s">
        <v>11</v>
      </c>
      <c r="G14" s="13">
        <v>99.81</v>
      </c>
      <c r="H14" s="13">
        <v>5.1601999999999997</v>
      </c>
    </row>
    <row r="15" spans="1:8">
      <c r="A15" s="26"/>
      <c r="B15" s="26"/>
      <c r="C15" s="27"/>
      <c r="D15" s="29"/>
      <c r="E15" s="11" t="s">
        <v>26</v>
      </c>
      <c r="F15" s="12" t="s">
        <v>15</v>
      </c>
      <c r="G15" s="13">
        <v>0.15</v>
      </c>
      <c r="H15" s="14">
        <v>7.7999999999999996E-3</v>
      </c>
    </row>
    <row r="16" spans="1:8">
      <c r="A16" s="26"/>
      <c r="B16" s="26"/>
      <c r="C16" s="27"/>
      <c r="D16" s="30"/>
      <c r="E16" s="11" t="s">
        <v>27</v>
      </c>
      <c r="F16" s="12" t="s">
        <v>16</v>
      </c>
      <c r="G16" s="13">
        <v>0.04</v>
      </c>
      <c r="H16" s="14">
        <v>2.0999999999999999E-3</v>
      </c>
    </row>
    <row r="17" spans="1:8">
      <c r="A17" s="26"/>
      <c r="B17" s="26"/>
      <c r="C17" s="27"/>
      <c r="D17" s="28" t="s">
        <v>23</v>
      </c>
      <c r="E17" s="11" t="s">
        <v>28</v>
      </c>
      <c r="F17" s="12" t="s">
        <v>20</v>
      </c>
      <c r="G17" s="13">
        <v>0.4</v>
      </c>
      <c r="H17" s="15">
        <v>2.8799999999999999E-2</v>
      </c>
    </row>
    <row r="18" spans="1:8">
      <c r="A18" s="26"/>
      <c r="B18" s="26"/>
      <c r="C18" s="27"/>
      <c r="D18" s="29"/>
      <c r="E18" s="11" t="s">
        <v>29</v>
      </c>
      <c r="F18" s="12" t="s">
        <v>19</v>
      </c>
      <c r="G18" s="13">
        <v>14.6</v>
      </c>
      <c r="H18" s="15">
        <v>1.0511999999999999</v>
      </c>
    </row>
    <row r="19" spans="1:8">
      <c r="A19" s="26"/>
      <c r="B19" s="26"/>
      <c r="C19" s="27"/>
      <c r="D19" s="29"/>
      <c r="E19" s="11" t="s">
        <v>30</v>
      </c>
      <c r="F19" s="12" t="s">
        <v>18</v>
      </c>
      <c r="G19" s="13">
        <v>74</v>
      </c>
      <c r="H19" s="13">
        <v>5.3280000000000003</v>
      </c>
    </row>
    <row r="20" spans="1:8" ht="26">
      <c r="A20" s="26"/>
      <c r="B20" s="26"/>
      <c r="C20" s="27"/>
      <c r="D20" s="29"/>
      <c r="E20" s="11" t="s">
        <v>31</v>
      </c>
      <c r="F20" s="12" t="s">
        <v>37</v>
      </c>
      <c r="G20" s="13">
        <v>3</v>
      </c>
      <c r="H20" s="13">
        <v>0.216</v>
      </c>
    </row>
    <row r="21" spans="1:8">
      <c r="A21" s="26"/>
      <c r="B21" s="26"/>
      <c r="C21" s="27"/>
      <c r="D21" s="30"/>
      <c r="E21" s="11" t="s">
        <v>32</v>
      </c>
      <c r="F21" s="12" t="s">
        <v>36</v>
      </c>
      <c r="G21" s="13">
        <v>8</v>
      </c>
      <c r="H21" s="15">
        <v>0.57599999999999996</v>
      </c>
    </row>
    <row r="22" spans="1:8">
      <c r="A22" s="26"/>
      <c r="B22" s="26"/>
      <c r="C22" s="27"/>
      <c r="D22" s="16" t="s">
        <v>14</v>
      </c>
      <c r="E22" s="11" t="s">
        <v>33</v>
      </c>
      <c r="F22" s="12" t="s">
        <v>21</v>
      </c>
      <c r="G22" s="13">
        <v>100</v>
      </c>
      <c r="H22" s="13">
        <v>0.12</v>
      </c>
    </row>
    <row r="23" spans="1:8">
      <c r="A23" s="26"/>
      <c r="B23" s="26"/>
      <c r="C23" s="27"/>
      <c r="D23" s="28" t="s">
        <v>24</v>
      </c>
      <c r="E23" s="11" t="s">
        <v>34</v>
      </c>
      <c r="F23" s="12" t="s">
        <v>12</v>
      </c>
      <c r="G23" s="13">
        <v>92.5</v>
      </c>
      <c r="H23" s="13">
        <v>1.5078</v>
      </c>
    </row>
    <row r="24" spans="1:8">
      <c r="A24" s="26"/>
      <c r="B24" s="26"/>
      <c r="C24" s="27"/>
      <c r="D24" s="29"/>
      <c r="E24" s="11" t="s">
        <v>35</v>
      </c>
      <c r="F24" s="12" t="s">
        <v>17</v>
      </c>
      <c r="G24" s="13">
        <v>2.5</v>
      </c>
      <c r="H24" s="14">
        <v>4.0800000000000003E-2</v>
      </c>
    </row>
    <row r="25" spans="1:8">
      <c r="A25" s="26"/>
      <c r="B25" s="26"/>
      <c r="C25" s="27"/>
      <c r="D25" s="30"/>
      <c r="E25" s="11" t="s">
        <v>33</v>
      </c>
      <c r="F25" s="12" t="s">
        <v>21</v>
      </c>
      <c r="G25" s="13">
        <v>5</v>
      </c>
      <c r="H25" s="14">
        <v>8.1500000000000003E-2</v>
      </c>
    </row>
    <row r="26" spans="1:8" ht="15">
      <c r="A26" s="26"/>
      <c r="B26" s="26"/>
      <c r="C26" s="27"/>
      <c r="D26" s="8"/>
      <c r="E26" s="8"/>
      <c r="F26" s="8"/>
      <c r="G26" s="9" t="s">
        <v>10</v>
      </c>
      <c r="H26" s="10">
        <f>SUM(H7:H25)</f>
        <v>16.397099999999998</v>
      </c>
    </row>
  </sheetData>
  <sheetProtection password="C663" sheet="1" objects="1" scenarios="1"/>
  <mergeCells count="8">
    <mergeCell ref="A3:C3"/>
    <mergeCell ref="A4:C4"/>
    <mergeCell ref="A8:C26"/>
    <mergeCell ref="D7:D9"/>
    <mergeCell ref="D14:D16"/>
    <mergeCell ref="D17:D21"/>
    <mergeCell ref="D23:D25"/>
    <mergeCell ref="D10:D13"/>
  </mergeCells>
  <phoneticPr fontId="5" type="noConversion"/>
  <dataValidations count="1">
    <dataValidation type="list" allowBlank="1" showInputMessage="1" showErrorMessage="1" sqref="D22:D23" xr:uid="{44148C67-3343-44E8-AB53-FB077B19E2DA}">
      <formula1>"Soft solder,Epoxy"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2024-06-05T07:54:21Z</dcterms:modified>
</cp:coreProperties>
</file>