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MCDS\"/>
    </mc:Choice>
  </mc:AlternateContent>
  <xr:revisionPtr revIDLastSave="0" documentId="13_ncr:1_{B77A7744-6E68-4BAB-ABD3-1763F94AFC76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4" i="7" l="1"/>
  <c r="B7" i="7" s="1"/>
</calcChain>
</file>

<file path=xl/sharedStrings.xml><?xml version="1.0" encoding="utf-8"?>
<sst xmlns="http://schemas.openxmlformats.org/spreadsheetml/2006/main" count="54" uniqueCount="51">
  <si>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</si>
  <si>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</si>
  <si>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</si>
  <si>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</si>
  <si>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</si>
  <si>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</si>
  <si>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</si>
  <si>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</si>
  <si>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</si>
  <si>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</si>
  <si>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</si>
  <si>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7440-50-8</t>
  </si>
  <si>
    <t>7439-92-1</t>
  </si>
  <si>
    <t>Lead Frame</t>
  </si>
  <si>
    <t>Mold Compound</t>
  </si>
  <si>
    <t>Plating</t>
  </si>
  <si>
    <t>7439-89-6</t>
  </si>
  <si>
    <t>7723-14-0</t>
  </si>
  <si>
    <t>7440-22-4</t>
  </si>
  <si>
    <t>Copper</t>
  </si>
  <si>
    <t>Silver</t>
  </si>
  <si>
    <t>-</t>
  </si>
  <si>
    <t>60676-86-0</t>
  </si>
  <si>
    <t>29690-82-2</t>
  </si>
  <si>
    <t>1333-86-4</t>
  </si>
  <si>
    <t>7440-31-5</t>
  </si>
  <si>
    <t>TO-220AB(H)</t>
    <phoneticPr fontId="5" type="noConversion"/>
  </si>
  <si>
    <t>Chip</t>
  </si>
  <si>
    <t>Soft Solder</t>
  </si>
  <si>
    <t>Wire</t>
  </si>
  <si>
    <t>Iron</t>
  </si>
  <si>
    <t>Phosphorus</t>
  </si>
  <si>
    <t>Lead</t>
  </si>
  <si>
    <t>Tin</t>
  </si>
  <si>
    <t>aluminium</t>
  </si>
  <si>
    <t>7429-90-5</t>
  </si>
  <si>
    <t>Silica Fused</t>
  </si>
  <si>
    <t>Epoxy, Cresol Novolac</t>
  </si>
  <si>
    <t>Phenol Novolac</t>
  </si>
  <si>
    <t>9003-35-4</t>
  </si>
  <si>
    <t>Zinc borate</t>
  </si>
  <si>
    <t>12536-65-1</t>
  </si>
  <si>
    <t>Silane Additive</t>
  </si>
  <si>
    <t>2530-83-8</t>
  </si>
  <si>
    <t>Carbon Black</t>
  </si>
  <si>
    <t>Others</t>
  </si>
  <si>
    <t>Silicon</t>
  </si>
  <si>
    <t>7440-21-3</t>
  </si>
  <si>
    <t>Others</t>
    <phoneticPr fontId="24" type="noConversion"/>
  </si>
  <si>
    <t>Contact name:Daisy Wang</t>
    <phoneticPr fontId="21" type="noConversion"/>
  </si>
  <si>
    <t>Email address:Daisy Wang@mccsemi.com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</si>
</sst>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0_);\(0.000000\)"/>
    <numFmt numFmtId="177" formatCode="0.0%"/>
    <numFmt numFmtId="178" formatCode="&quot;$&quot;#,##0.00"/>
    <numFmt numFmtId="179" formatCode="0.00_)"/>
    <numFmt numFmtId="180" formatCode="0.00000_);[Red]\(0.00000\)"/>
    <numFmt numFmtId="181" formatCode="0.00_);[Red]\(0.00\)"/>
    <numFmt numFmtId="182" formatCode="0.000_);[Red]\(0.000\)"/>
  </numFmts>
  <fonts count="2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  <charset val="134"/>
    </font>
    <font>
      <sz val="8"/>
      <name val="돋움"/>
      <family val="3"/>
      <charset val="129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23" fillId="0" borderId="0"/>
  </cellStyleXfs>
  <cellXfs count="35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0" fillId="0" borderId="0" xfId="0" applyNumberFormat="1"/>
    <xf numFmtId="180" fontId="25" fillId="0" borderId="1" xfId="75" applyNumberFormat="1" applyFont="1" applyFill="1" applyBorder="1" applyAlignment="1">
      <alignment horizontal="center" vertical="center"/>
    </xf>
    <xf numFmtId="180" fontId="25" fillId="0" borderId="14" xfId="75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82" fontId="25" fillId="0" borderId="1" xfId="2" applyNumberFormat="1" applyFont="1" applyFill="1" applyBorder="1" applyAlignment="1">
      <alignment horizontal="center" vertical="center" wrapText="1"/>
    </xf>
    <xf numFmtId="182" fontId="25" fillId="0" borderId="14" xfId="2" applyNumberFormat="1" applyFont="1" applyFill="1" applyBorder="1" applyAlignment="1">
      <alignment horizontal="center" vertical="center" wrapText="1"/>
    </xf>
    <xf numFmtId="181" fontId="25" fillId="0" borderId="1" xfId="2" applyNumberFormat="1" applyFont="1" applyFill="1" applyBorder="1" applyAlignment="1">
      <alignment horizontal="center" vertical="center" wrapText="1"/>
    </xf>
    <xf numFmtId="180" fontId="25" fillId="0" borderId="13" xfId="75" applyNumberFormat="1" applyFont="1" applyFill="1" applyBorder="1" applyAlignment="1">
      <alignment horizontal="center" vertical="center"/>
    </xf>
    <xf numFmtId="0" fontId="25" fillId="0" borderId="1" xfId="75" applyFont="1" applyFill="1" applyBorder="1" applyAlignment="1">
      <alignment horizontal="center" vertical="center"/>
    </xf>
    <xf numFmtId="49" fontId="25" fillId="0" borderId="1" xfId="75" applyNumberFormat="1" applyFont="1" applyFill="1" applyBorder="1" applyAlignment="1">
      <alignment horizontal="center" vertical="center"/>
    </xf>
    <xf numFmtId="0" fontId="22" fillId="0" borderId="1" xfId="0" applyFont="1" applyBorder="1"/>
    <xf numFmtId="0" fontId="22" fillId="4" borderId="1" xfId="0" applyFont="1" applyFill="1" applyBorder="1"/>
    <xf numFmtId="2" fontId="22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180" fontId="25" fillId="0" borderId="15" xfId="75" applyNumberFormat="1" applyFont="1" applyFill="1" applyBorder="1" applyAlignment="1">
      <alignment horizontal="center" vertical="center"/>
    </xf>
    <xf numFmtId="180" fontId="25" fillId="0" borderId="13" xfId="75" applyNumberFormat="1" applyFont="1" applyFill="1" applyBorder="1" applyAlignment="1">
      <alignment horizontal="center" vertical="center"/>
    </xf>
    <xf numFmtId="180" fontId="25" fillId="0" borderId="14" xfId="75" applyNumberFormat="1" applyFont="1" applyFill="1" applyBorder="1" applyAlignment="1">
      <alignment horizontal="center" vertical="center"/>
    </xf>
  </cellXfs>
  <cellStyles count="76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常规_Sheet1" xfId="75" xr:uid="{762F7B56-2067-4C4B-9271-417E4A56E25A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J16" sqref="J16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0.6328125" customWidth="1"/>
    <col min="6" max="6" width="11.453125" customWidth="1"/>
    <col min="7" max="7" width="11.6328125" customWidth="1"/>
    <col min="8" max="8" width="11.1796875" customWidth="1"/>
  </cols>
  <sheetData>
    <row r="1" spans="1:9">
      <c r="A1" s="1"/>
      <c r="B1" s="1"/>
      <c r="C1" s="1"/>
    </row>
    <row r="2" spans="1:9" ht="14.5">
      <c r="A2" s="2" t="s">
        <v>0</v>
      </c>
      <c r="B2" s="3"/>
      <c r="C2" s="4"/>
    </row>
    <row r="3" spans="1:9">
      <c r="A3" s="21" t="s">
        <v>49</v>
      </c>
      <c r="B3" s="22"/>
      <c r="C3" s="23"/>
    </row>
    <row r="4" spans="1:9">
      <c r="A4" s="24" t="s">
        <v>50</v>
      </c>
      <c r="B4" s="25"/>
      <c r="C4" s="26"/>
    </row>
    <row r="6" spans="1:9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9">
      <c r="A7" s="7" t="s">
        <v>9</v>
      </c>
      <c r="B7" s="7">
        <f>H24/1000</f>
        <v>1.9469332000000004</v>
      </c>
      <c r="C7" s="7" t="s">
        <v>26</v>
      </c>
      <c r="D7" s="31" t="s">
        <v>27</v>
      </c>
      <c r="E7" s="9" t="s">
        <v>46</v>
      </c>
      <c r="F7" s="10" t="s">
        <v>47</v>
      </c>
      <c r="G7" s="11">
        <v>97.789999999999992</v>
      </c>
      <c r="H7" s="12">
        <v>2.8681999999999999</v>
      </c>
      <c r="I7" s="8"/>
    </row>
    <row r="8" spans="1:9">
      <c r="A8" s="27"/>
      <c r="B8" s="27"/>
      <c r="C8" s="28"/>
      <c r="D8" s="31"/>
      <c r="E8" s="9" t="s">
        <v>48</v>
      </c>
      <c r="F8" s="10" t="s">
        <v>21</v>
      </c>
      <c r="G8" s="11">
        <v>2.21</v>
      </c>
      <c r="H8" s="12">
        <v>6.5000000000000002E-2</v>
      </c>
      <c r="I8" s="8"/>
    </row>
    <row r="9" spans="1:9">
      <c r="A9" s="29"/>
      <c r="B9" s="29"/>
      <c r="C9" s="30"/>
      <c r="D9" s="32" t="s">
        <v>13</v>
      </c>
      <c r="E9" s="10" t="s">
        <v>30</v>
      </c>
      <c r="F9" s="10" t="s">
        <v>16</v>
      </c>
      <c r="G9" s="11">
        <v>0.1</v>
      </c>
      <c r="H9" s="13">
        <v>1.26</v>
      </c>
      <c r="I9" s="8"/>
    </row>
    <row r="10" spans="1:9">
      <c r="A10" s="29"/>
      <c r="B10" s="29"/>
      <c r="C10" s="30"/>
      <c r="D10" s="32"/>
      <c r="E10" s="9" t="s">
        <v>31</v>
      </c>
      <c r="F10" s="9" t="s">
        <v>17</v>
      </c>
      <c r="G10" s="11">
        <v>0.03</v>
      </c>
      <c r="H10" s="12">
        <v>0.37799999999999995</v>
      </c>
      <c r="I10" s="8"/>
    </row>
    <row r="11" spans="1:9">
      <c r="A11" s="29"/>
      <c r="B11" s="29"/>
      <c r="C11" s="30"/>
      <c r="D11" s="32"/>
      <c r="E11" s="9" t="s">
        <v>19</v>
      </c>
      <c r="F11" s="9" t="s">
        <v>11</v>
      </c>
      <c r="G11" s="11">
        <v>99.87</v>
      </c>
      <c r="H11" s="14">
        <v>1258.3620000000001</v>
      </c>
      <c r="I11" s="8"/>
    </row>
    <row r="12" spans="1:9">
      <c r="A12" s="29"/>
      <c r="B12" s="29"/>
      <c r="C12" s="30"/>
      <c r="D12" s="33" t="s">
        <v>28</v>
      </c>
      <c r="E12" s="9" t="s">
        <v>32</v>
      </c>
      <c r="F12" s="9" t="s">
        <v>12</v>
      </c>
      <c r="G12" s="11">
        <v>92.5</v>
      </c>
      <c r="H12" s="12">
        <v>12.950000000000001</v>
      </c>
      <c r="I12" s="8"/>
    </row>
    <row r="13" spans="1:9">
      <c r="A13" s="29"/>
      <c r="B13" s="29"/>
      <c r="C13" s="30"/>
      <c r="D13" s="32"/>
      <c r="E13" s="9" t="s">
        <v>33</v>
      </c>
      <c r="F13" s="9" t="s">
        <v>25</v>
      </c>
      <c r="G13" s="11">
        <v>5</v>
      </c>
      <c r="H13" s="12">
        <v>0.70000000000000007</v>
      </c>
      <c r="I13" s="8"/>
    </row>
    <row r="14" spans="1:9">
      <c r="A14" s="29"/>
      <c r="B14" s="29"/>
      <c r="C14" s="30"/>
      <c r="D14" s="34"/>
      <c r="E14" s="9" t="s">
        <v>20</v>
      </c>
      <c r="F14" s="9" t="s">
        <v>18</v>
      </c>
      <c r="G14" s="11">
        <v>2.5</v>
      </c>
      <c r="H14" s="12">
        <v>0.35000000000000003</v>
      </c>
      <c r="I14" s="8"/>
    </row>
    <row r="15" spans="1:9">
      <c r="A15" s="29"/>
      <c r="B15" s="29"/>
      <c r="C15" s="30"/>
      <c r="D15" s="15" t="s">
        <v>29</v>
      </c>
      <c r="E15" s="9" t="s">
        <v>34</v>
      </c>
      <c r="F15" s="9" t="s">
        <v>35</v>
      </c>
      <c r="G15" s="11">
        <v>100</v>
      </c>
      <c r="H15" s="12">
        <v>18.2</v>
      </c>
      <c r="I15" s="8"/>
    </row>
    <row r="16" spans="1:9">
      <c r="A16" s="29"/>
      <c r="B16" s="29"/>
      <c r="C16" s="30"/>
      <c r="D16" s="33" t="s">
        <v>14</v>
      </c>
      <c r="E16" s="9" t="s">
        <v>36</v>
      </c>
      <c r="F16" s="9" t="s">
        <v>22</v>
      </c>
      <c r="G16" s="11">
        <v>76</v>
      </c>
      <c r="H16" s="12">
        <v>456</v>
      </c>
      <c r="I16" s="8"/>
    </row>
    <row r="17" spans="1:9">
      <c r="A17" s="29"/>
      <c r="B17" s="29"/>
      <c r="C17" s="30"/>
      <c r="D17" s="32"/>
      <c r="E17" s="9" t="s">
        <v>37</v>
      </c>
      <c r="F17" s="9" t="s">
        <v>23</v>
      </c>
      <c r="G17" s="11">
        <v>13</v>
      </c>
      <c r="H17" s="12">
        <v>78</v>
      </c>
      <c r="I17" s="8"/>
    </row>
    <row r="18" spans="1:9">
      <c r="A18" s="29"/>
      <c r="B18" s="29"/>
      <c r="C18" s="30"/>
      <c r="D18" s="32"/>
      <c r="E18" s="9" t="s">
        <v>38</v>
      </c>
      <c r="F18" s="9" t="s">
        <v>39</v>
      </c>
      <c r="G18" s="11">
        <v>7.0000000000000009</v>
      </c>
      <c r="H18" s="12">
        <v>42.000000000000007</v>
      </c>
      <c r="I18" s="8"/>
    </row>
    <row r="19" spans="1:9">
      <c r="A19" s="29"/>
      <c r="B19" s="29"/>
      <c r="C19" s="30"/>
      <c r="D19" s="32"/>
      <c r="E19" s="9" t="s">
        <v>40</v>
      </c>
      <c r="F19" s="9" t="s">
        <v>41</v>
      </c>
      <c r="G19" s="11">
        <v>3</v>
      </c>
      <c r="H19" s="12">
        <v>18</v>
      </c>
      <c r="I19" s="8"/>
    </row>
    <row r="20" spans="1:9">
      <c r="A20" s="29"/>
      <c r="B20" s="29"/>
      <c r="C20" s="30"/>
      <c r="D20" s="32"/>
      <c r="E20" s="9" t="s">
        <v>42</v>
      </c>
      <c r="F20" s="9" t="s">
        <v>43</v>
      </c>
      <c r="G20" s="11">
        <v>0.7</v>
      </c>
      <c r="H20" s="12">
        <v>4.1999999999999993</v>
      </c>
      <c r="I20" s="8"/>
    </row>
    <row r="21" spans="1:9">
      <c r="A21" s="29"/>
      <c r="B21" s="29"/>
      <c r="C21" s="30"/>
      <c r="D21" s="34"/>
      <c r="E21" s="9" t="s">
        <v>44</v>
      </c>
      <c r="F21" s="9" t="s">
        <v>24</v>
      </c>
      <c r="G21" s="11">
        <v>0.3</v>
      </c>
      <c r="H21" s="12">
        <v>1.8</v>
      </c>
      <c r="I21" s="8"/>
    </row>
    <row r="22" spans="1:9">
      <c r="A22" s="29"/>
      <c r="B22" s="29"/>
      <c r="C22" s="30"/>
      <c r="D22" s="33" t="s">
        <v>15</v>
      </c>
      <c r="E22" s="9" t="s">
        <v>33</v>
      </c>
      <c r="F22" s="9" t="s">
        <v>25</v>
      </c>
      <c r="G22" s="11">
        <v>99.99</v>
      </c>
      <c r="H22" s="12">
        <v>51.794819999999994</v>
      </c>
      <c r="I22" s="8"/>
    </row>
    <row r="23" spans="1:9">
      <c r="A23" s="29"/>
      <c r="B23" s="29"/>
      <c r="C23" s="30"/>
      <c r="D23" s="34"/>
      <c r="E23" s="16" t="s">
        <v>45</v>
      </c>
      <c r="F23" s="17" t="s">
        <v>21</v>
      </c>
      <c r="G23" s="11">
        <v>0.01</v>
      </c>
      <c r="H23" s="12">
        <v>5.1799999999999997E-3</v>
      </c>
      <c r="I23" s="8"/>
    </row>
    <row r="24" spans="1:9" ht="14.5">
      <c r="A24" s="29"/>
      <c r="B24" s="29"/>
      <c r="C24" s="30"/>
      <c r="D24" s="18"/>
      <c r="E24" s="18"/>
      <c r="F24" s="18"/>
      <c r="G24" s="19" t="s">
        <v>10</v>
      </c>
      <c r="H24" s="20">
        <f>SUM(H7:H23)</f>
        <v>1946.9332000000004</v>
      </c>
    </row>
  </sheetData>
  <sheetProtection password="C663" sheet="1" objects="1" scenarios="1"/>
  <protectedRanges>
    <protectedRange sqref="E21:E23" name="範圍1_2_1"/>
    <protectedRange sqref="F21:F23" name="範圍1_1_2_1"/>
  </protectedRanges>
  <mergeCells count="8">
    <mergeCell ref="A3:C3"/>
    <mergeCell ref="A4:C4"/>
    <mergeCell ref="A8:C24"/>
    <mergeCell ref="D7:D8"/>
    <mergeCell ref="D9:D11"/>
    <mergeCell ref="D12:D14"/>
    <mergeCell ref="D16:D21"/>
    <mergeCell ref="D22:D23"/>
  </mergeCells>
  <phoneticPr fontId="5" type="noConversion"/>
  <dataValidations count="1">
    <dataValidation type="custom" allowBlank="1" showInputMessage="1" showErrorMessage="1" errorTitle="Invalied Entry" error="Maximum of 44 characters. Leading or trailing spaces, double-spaces and linefeeds are not allowed." prompt="No leading or trailing spaces, double-spaces or linefeeds." sqref="E23 F21:F23" xr:uid="{C5C1D7F2-4D73-445F-908C-D0E55E0C96B8}">
      <formula1>AND(ISERR(SEARCH("  ",E21)),ISERR(SEARCH(CHAR(10),E21)),ISERR(SEARCH("  ",E21)),LEFT(E21)&lt;&gt;" ",RIGHT(E21)&lt;&gt;" 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2024-06-13T08:41:25Z</dcterms:modified>
</cp:coreProperties>
</file>